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225" windowWidth="13395" windowHeight="4110"/>
  </bookViews>
  <sheets>
    <sheet name="Юбилейный" sheetId="15" r:id="rId1"/>
    <sheet name="Лист2" sheetId="2" r:id="rId2"/>
    <sheet name="Лист3" sheetId="3" r:id="rId3"/>
  </sheets>
  <definedNames>
    <definedName name="_xlnm._FilterDatabase" localSheetId="0" hidden="1">Юбилейный!$A$6:$T$51</definedName>
    <definedName name="_xlnm.Print_Titles" localSheetId="0">Юбилейный!$3:$5</definedName>
  </definedNames>
  <calcPr calcId="144525"/>
</workbook>
</file>

<file path=xl/calcChain.xml><?xml version="1.0" encoding="utf-8"?>
<calcChain xmlns="http://schemas.openxmlformats.org/spreadsheetml/2006/main">
  <c r="E8" i="15" l="1"/>
  <c r="H51" i="15"/>
  <c r="I51" i="15"/>
  <c r="J51" i="15"/>
  <c r="F51" i="15"/>
  <c r="J50" i="15"/>
  <c r="I50" i="15"/>
  <c r="H50" i="15"/>
  <c r="G50" i="15"/>
  <c r="F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J36" i="15"/>
  <c r="I36" i="15"/>
  <c r="H36" i="15"/>
  <c r="G36" i="15"/>
  <c r="F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J13" i="15"/>
  <c r="I13" i="15"/>
  <c r="H13" i="15"/>
  <c r="G13" i="15"/>
  <c r="G51" i="15" s="1"/>
  <c r="F13" i="15"/>
  <c r="E12" i="15"/>
  <c r="E11" i="15"/>
  <c r="E10" i="15"/>
  <c r="E9" i="15"/>
  <c r="E13" i="15" l="1"/>
  <c r="E36" i="15"/>
  <c r="E50" i="15"/>
  <c r="E51" i="15" l="1"/>
</calcChain>
</file>

<file path=xl/sharedStrings.xml><?xml version="1.0" encoding="utf-8"?>
<sst xmlns="http://schemas.openxmlformats.org/spreadsheetml/2006/main" count="301" uniqueCount="137">
  <si>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</si>
  <si>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</si>
  <si>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</si>
  <si>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</si>
  <si>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</si>
  <si>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</si>
  <si>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</si>
  <si>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</si>
  <si>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г.о.Саранск</t>
  </si>
  <si>
    <t>введен</t>
  </si>
  <si>
    <t>Адрес, телефон застройщика</t>
  </si>
  <si>
    <t>430000, г. Саранск, ул. Коммунистическая, д. 89, тел. 24-29-83</t>
  </si>
  <si>
    <t xml:space="preserve">Планируемый срок ввода в эксплуатацию жилого дома                  </t>
  </si>
  <si>
    <t>Застройщик</t>
  </si>
  <si>
    <t xml:space="preserve">Примечание </t>
  </si>
  <si>
    <t>Наименование жилого дома (с указанием адреса)</t>
  </si>
  <si>
    <t xml:space="preserve">Наименование муниципального района / городского округа </t>
  </si>
  <si>
    <t>Цена реализации 
1 кв.м., руб.</t>
  </si>
  <si>
    <t>58-63</t>
  </si>
  <si>
    <t>41-46</t>
  </si>
  <si>
    <t>62-64</t>
  </si>
  <si>
    <t>77-80</t>
  </si>
  <si>
    <t>35000 для участников программы "ЖРС"</t>
  </si>
  <si>
    <t>Готовое жилье</t>
  </si>
  <si>
    <t>ЗАО "Городская управляющая компания № 2"</t>
  </si>
  <si>
    <t>ООО "Магма-Строй"</t>
  </si>
  <si>
    <t>г. Саранск, пр. 70 лет Октября, 63а, 
тел. 56-30-30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</si>
  <si>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5</t>
  </si>
  <si>
    <t>долевое строительство, собственные средства (для социальной категории граждан, коммерческое жилье)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</si>
  <si>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№4-2 по генплану)</t>
  </si>
  <si>
    <t>для социальной категории граждан, коммерческое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</si>
  <si>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№8</t>
  </si>
  <si>
    <t>АО «Мордовская ипотечная корпорация»</t>
  </si>
  <si>
    <t>для участников программы "Жилье для российской семьи"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</si>
  <si>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</si>
  <si>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</si>
  <si>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</si>
  <si>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2017 г.</t>
  </si>
  <si>
    <t>продажа пока не открыта</t>
  </si>
  <si>
    <t>Жилье планируемое к вводу в эксплуатацию в 2017 г.</t>
  </si>
  <si>
    <t>Итого введено</t>
  </si>
  <si>
    <t>ОАО "Ремстрой"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</si>
  <si>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13</t>
  </si>
  <si>
    <t>39-45</t>
  </si>
  <si>
    <t>59-65</t>
  </si>
  <si>
    <t>74-77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</si>
  <si>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</si>
  <si>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</si>
  <si>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</si>
  <si>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</si>
  <si>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(2 очередь строительства)</t>
  </si>
  <si>
    <t>4 кв. 2017 г.</t>
  </si>
  <si>
    <t xml:space="preserve"> г. Саранск, пр. Ленина, 21, тел. 24-34-52, 32-80-81</t>
  </si>
  <si>
    <t>декабрь 2017 г.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</si>
  <si>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</si>
  <si>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</si>
  <si>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</si>
  <si>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</si>
  <si>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</si>
  <si>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14</t>
  </si>
  <si>
    <t>39-47</t>
  </si>
  <si>
    <t>г. Саранск, ул. Рабочая, 15, оф. 23, тел. 77-79-61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</si>
  <si>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№ 6</t>
  </si>
  <si>
    <t>3 квартал 2017 г.</t>
  </si>
  <si>
    <t>42-47</t>
  </si>
  <si>
    <t>69-72</t>
  </si>
  <si>
    <t>66-83</t>
  </si>
  <si>
    <t>июль 2017 г.</t>
  </si>
  <si>
    <t>пока не определен</t>
  </si>
  <si>
    <t>1-комн. - 39500,
2-комн.- 39000, 
3-комн.- 38500</t>
  </si>
  <si>
    <t>не определен</t>
  </si>
  <si>
    <t>44000 (скидка 2% на угловые квартиры и последние этажи)</t>
  </si>
  <si>
    <t>продажа не открыта</t>
  </si>
  <si>
    <t>Жилье планируемое к вводу в эксплуатацию в 2018 г.</t>
  </si>
  <si>
    <t>Строительство гостинично-жилого комплекса "Тавла" г. Саранск, в т.ч. 380 номеров категории "три звезды" и 470 номеров категории "четыре звезды".Жилой дом №2,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</si>
  <si>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</si>
  <si>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№1. Корпус Б</t>
  </si>
  <si>
    <t>52-65</t>
  </si>
  <si>
    <t>ООО СК "Тавла"</t>
  </si>
  <si>
    <t>г. Саранск, ул. Пролетарская, д. 83б, каб. 203, тел. 22-31-88</t>
  </si>
  <si>
    <t>57-75</t>
  </si>
  <si>
    <t>61-75</t>
  </si>
  <si>
    <t>82-84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</si>
  <si>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</si>
  <si>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52-75</t>
  </si>
  <si>
    <t>г. Пенза, тел. +7 (8412) 37-25-82,
офис продаж в г.о. Саранск по ул. Коммунистическая, 17, тел. 99 -99-00</t>
  </si>
  <si>
    <t>июнь 2017 г.</t>
  </si>
  <si>
    <t>студии</t>
  </si>
  <si>
    <t>35-42</t>
  </si>
  <si>
    <t>29-33</t>
  </si>
  <si>
    <t>38 -45</t>
  </si>
  <si>
    <t>38 -46</t>
  </si>
  <si>
    <t>36,5-47,5</t>
  </si>
  <si>
    <t>29-32</t>
  </si>
  <si>
    <t>36,5 -47,5</t>
  </si>
  <si>
    <t>3 кв. 2017 г.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</si>
  <si>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10 пр. Юбилейный 16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</si>
  <si>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11 пр. Юбилейный 14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</si>
  <si>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№12 пр. Юбилейный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</si>
  <si>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4 ул. Сураева-Королева 5</t>
  </si>
  <si>
    <t>октябрь 2017 г.</t>
  </si>
  <si>
    <t xml:space="preserve"> июнь 2017 г.</t>
  </si>
  <si>
    <t>ноябрь 2017 г.</t>
  </si>
  <si>
    <t xml:space="preserve"> октябрь 2017 г.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</si>
  <si>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7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</si>
  <si>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</si>
  <si>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</si>
  <si>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</si>
  <si>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</si>
  <si>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</si>
  <si>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</si>
  <si>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</si>
  <si>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14</t>
  </si>
  <si>
    <t>ООО "Термодом" (реализация осуществляется ООО "Термодом" совместно с СК "Тавла")</t>
  </si>
  <si>
    <t>74,6-77,4</t>
  </si>
  <si>
    <t>2 квартал 2017г.</t>
  </si>
  <si>
    <t>58,5-62,7</t>
  </si>
  <si>
    <t>81,4-81,6</t>
  </si>
  <si>
    <t>57-71</t>
  </si>
  <si>
    <t>77,6-83,9</t>
  </si>
  <si>
    <t>1-комн. -
43000-44000 руб.;
2-комн. -
41500 -43000 руб.;
3-комн. -
40350 - 42000 руб.</t>
  </si>
  <si>
    <t>1 квартал 2018 г.</t>
  </si>
  <si>
    <t>4 квартал 2018 г.</t>
  </si>
  <si>
    <t xml:space="preserve">1-комн. - 41800,
2-комн. - 40800,
3-комн. - 39800
</t>
  </si>
  <si>
    <t xml:space="preserve">ООО "Термодом"
офис продаж в г.о. Саранск по ул. Коммунистическая, 17, тел. 99 -99-00;
ООО СК "Тавла" г.о. Саранск, ул. Пролетарская, д. 83б, каб. 203, тел. 22-31-88
</t>
  </si>
  <si>
    <t>45-46</t>
  </si>
  <si>
    <t>62-66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</si>
  <si>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№7</t>
  </si>
  <si>
    <t>1-комн. - 42000-44000,
2-комн. - 41500-43500, 
3-комн.- 41000-43000</t>
  </si>
  <si>
    <t>1-комн. - 41000-43000,
2-комн. - 40500-42500, 
3-комн.- 40000-42000</t>
  </si>
  <si>
    <t>42000 (в настоящее время квартиры забронированы0</t>
  </si>
  <si>
    <t xml:space="preserve">1-комн. - 42000, 
 3-комн.- 38000
(в настоящее время квартиры забронированы) 
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</si>
  <si>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№4-1 по генплану)</t>
  </si>
  <si>
    <t>Итого планируемые к вводу в 2017 году</t>
  </si>
  <si>
    <t>Итого планируемые к вводу в 2018 году</t>
  </si>
  <si>
    <t>Всего в готовых и планируемых к вводу домах за 2017-2018гг.</t>
  </si>
  <si>
    <t xml:space="preserve">Реестр свободных от обязательств жилых помещений  во втором и пятом микрорайоне жилого комплекса "Юбилейный" г. Саранск 
по состоянию на 22.05.2017 г.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</si>
</sst>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2" fontId="2" fillId="0" borderId="0">
      <alignment horizontal="center" vertical="center" wrapText="1"/>
    </xf>
  </cellStyleXfs>
  <cellXfs count="79">
    <xf numFmtId="0" fontId="0" fillId="0" borderId="0" xfId="0"/>
    <xf numFmtId="0" fontId="6" fillId="2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4" xfId="1" applyFont="1" applyFill="1" applyBorder="1" applyAlignment="1">
      <alignment horizontal="center" vertical="top" wrapText="1"/>
    </xf>
    <xf numFmtId="1" fontId="6" fillId="2" borderId="1" xfId="3" applyNumberFormat="1" applyFont="1" applyFill="1" applyBorder="1" applyAlignment="1">
      <alignment vertical="top"/>
    </xf>
    <xf numFmtId="0" fontId="0" fillId="2" borderId="0" xfId="0" applyFill="1"/>
    <xf numFmtId="0" fontId="5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2" borderId="1" xfId="0" applyFill="1" applyBorder="1"/>
    <xf numFmtId="0" fontId="0" fillId="2" borderId="0" xfId="0" applyFill="1" applyBorder="1"/>
    <xf numFmtId="0" fontId="4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1" applyNumberFormat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>
      <alignment vertical="top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>
      <alignment horizontal="center"/>
    </xf>
    <xf numFmtId="0" fontId="5" fillId="2" borderId="1" xfId="1" applyFont="1" applyFill="1" applyBorder="1" applyAlignment="1">
      <alignment vertical="top" wrapText="1"/>
    </xf>
    <xf numFmtId="0" fontId="11" fillId="2" borderId="1" xfId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1" fontId="6" fillId="2" borderId="2" xfId="3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left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1" fontId="6" fillId="2" borderId="2" xfId="3" applyNumberFormat="1" applyFont="1" applyFill="1" applyBorder="1" applyAlignment="1">
      <alignment horizontal="center" vertical="top"/>
    </xf>
    <xf numFmtId="1" fontId="6" fillId="2" borderId="4" xfId="3" applyNumberFormat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22"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workbookViewId="0">
      <pane ySplit="5" topLeftCell="A6" activePane="bottomLeft" state="frozen"/>
      <selection pane="bottomLeft" activeCell="O9" sqref="O9"/>
    </sheetView>
  </sheetViews>
  <sheetFormatPr defaultRowHeight="15" x14ac:dyDescent="0.25"/>
  <cols>
    <col min="1" max="1" width="19.28515625" style="14" customWidth="1"/>
    <col min="2" max="2" width="14.140625" style="14" hidden="1" customWidth="1"/>
    <col min="3" max="3" width="17.140625" style="14" hidden="1" customWidth="1"/>
    <col min="4" max="4" width="34.42578125" style="14" customWidth="1"/>
    <col min="5" max="6" width="8.85546875" style="14" customWidth="1"/>
    <col min="7" max="7" width="9.5703125" style="14" customWidth="1"/>
    <col min="8" max="8" width="7.7109375" style="14" customWidth="1"/>
    <col min="9" max="9" width="7.42578125" style="14" customWidth="1"/>
    <col min="10" max="11" width="7.5703125" style="14" customWidth="1"/>
    <col min="12" max="12" width="7.7109375" style="14" customWidth="1"/>
    <col min="13" max="13" width="7.5703125" style="14" customWidth="1"/>
    <col min="14" max="14" width="10.140625" style="14" customWidth="1"/>
    <col min="15" max="15" width="8.28515625" style="14" customWidth="1"/>
    <col min="16" max="16" width="14.5703125" style="14" hidden="1" customWidth="1"/>
    <col min="17" max="17" width="21.28515625" style="14" customWidth="1"/>
    <col min="18" max="18" width="19.140625" style="14" customWidth="1"/>
    <col min="19" max="19" width="23.7109375" style="14" customWidth="1"/>
    <col min="20" max="20" width="22.5703125" style="14" customWidth="1"/>
    <col min="21" max="21" width="12.140625" style="14" hidden="1" customWidth="1"/>
    <col min="22" max="22" width="14" style="14" customWidth="1"/>
    <col min="23" max="23" width="9.140625" style="14" customWidth="1"/>
    <col min="24" max="16384" width="9.140625" style="14"/>
  </cols>
  <sheetData>
    <row r="1" spans="1:23" ht="15.75" x14ac:dyDescent="0.25">
      <c r="S1" s="15"/>
    </row>
    <row r="2" spans="1:23" ht="38.25" customHeight="1" x14ac:dyDescent="0.25">
      <c r="A2" s="65" t="s">
        <v>136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3" ht="33.75" customHeight="1" x14ac:dyDescent="0.25">
      <c r="A3" s="66" t="s">
        <v>16</v>
      </c>
      <c r="B3" s="69"/>
      <c r="C3" s="69"/>
      <c r="D3" s="69" t="s">
        <v>15</v>
      </c>
      <c r="E3" s="69" t="s">
        <v>6</v>
      </c>
      <c r="F3" s="69"/>
      <c r="G3" s="69"/>
      <c r="H3" s="69"/>
      <c r="I3" s="69"/>
      <c r="J3" s="70"/>
      <c r="K3" s="71" t="s">
        <v>0</v>
      </c>
      <c r="L3" s="72"/>
      <c r="M3" s="72"/>
      <c r="N3" s="72"/>
      <c r="O3" s="73"/>
      <c r="P3" s="16"/>
      <c r="Q3" s="74" t="s">
        <v>17</v>
      </c>
      <c r="R3" s="59" t="s">
        <v>12</v>
      </c>
      <c r="S3" s="59" t="s">
        <v>13</v>
      </c>
      <c r="T3" s="57" t="s">
        <v>10</v>
      </c>
      <c r="U3" s="58" t="s">
        <v>14</v>
      </c>
    </row>
    <row r="4" spans="1:23" ht="24.75" customHeight="1" x14ac:dyDescent="0.25">
      <c r="A4" s="67"/>
      <c r="B4" s="69"/>
      <c r="C4" s="69"/>
      <c r="D4" s="69"/>
      <c r="E4" s="59" t="s">
        <v>7</v>
      </c>
      <c r="F4" s="60" t="s">
        <v>1</v>
      </c>
      <c r="G4" s="61"/>
      <c r="H4" s="61"/>
      <c r="I4" s="61"/>
      <c r="J4" s="57"/>
      <c r="K4" s="60" t="s">
        <v>1</v>
      </c>
      <c r="L4" s="61"/>
      <c r="M4" s="61"/>
      <c r="N4" s="61"/>
      <c r="O4" s="57"/>
      <c r="P4" s="45"/>
      <c r="Q4" s="75"/>
      <c r="R4" s="59"/>
      <c r="S4" s="59"/>
      <c r="T4" s="57"/>
      <c r="U4" s="58"/>
    </row>
    <row r="5" spans="1:23" ht="36" customHeight="1" x14ac:dyDescent="0.25">
      <c r="A5" s="68"/>
      <c r="B5" s="69"/>
      <c r="C5" s="69"/>
      <c r="D5" s="69"/>
      <c r="E5" s="59"/>
      <c r="F5" s="44" t="s">
        <v>87</v>
      </c>
      <c r="G5" s="44" t="s">
        <v>2</v>
      </c>
      <c r="H5" s="44" t="s">
        <v>3</v>
      </c>
      <c r="I5" s="44" t="s">
        <v>4</v>
      </c>
      <c r="J5" s="44" t="s">
        <v>5</v>
      </c>
      <c r="K5" s="44" t="s">
        <v>87</v>
      </c>
      <c r="L5" s="44" t="s">
        <v>2</v>
      </c>
      <c r="M5" s="44" t="s">
        <v>3</v>
      </c>
      <c r="N5" s="44" t="s">
        <v>4</v>
      </c>
      <c r="O5" s="44" t="s">
        <v>5</v>
      </c>
      <c r="P5" s="46"/>
      <c r="Q5" s="76"/>
      <c r="R5" s="59"/>
      <c r="S5" s="59"/>
      <c r="T5" s="57"/>
      <c r="U5" s="58"/>
    </row>
    <row r="6" spans="1:23" ht="13.5" customHeight="1" x14ac:dyDescent="0.25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3" ht="13.5" customHeight="1" x14ac:dyDescent="0.25">
      <c r="A7" s="62" t="s">
        <v>23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  <c r="U7" s="18"/>
    </row>
    <row r="8" spans="1:23" ht="165" customHeight="1" x14ac:dyDescent="0.25">
      <c r="A8" s="13" t="s">
        <v>8</v>
      </c>
      <c r="D8" s="40" t="s">
        <v>132</v>
      </c>
      <c r="E8" s="24">
        <f>F8+G8+H8+I8+J8</f>
        <v>1</v>
      </c>
      <c r="F8" s="21"/>
      <c r="G8" s="5"/>
      <c r="H8" s="5">
        <v>1</v>
      </c>
      <c r="I8" s="5"/>
      <c r="J8" s="5"/>
      <c r="K8" s="5"/>
      <c r="L8" s="5"/>
      <c r="M8" s="5">
        <v>55.6</v>
      </c>
      <c r="N8" s="5"/>
      <c r="O8" s="18"/>
      <c r="P8" s="23" t="s">
        <v>28</v>
      </c>
      <c r="Q8" s="6">
        <v>43000</v>
      </c>
      <c r="R8" s="2" t="s">
        <v>9</v>
      </c>
      <c r="S8" s="1" t="s">
        <v>25</v>
      </c>
      <c r="T8" s="1" t="s">
        <v>26</v>
      </c>
      <c r="U8" s="20"/>
      <c r="V8" s="19"/>
    </row>
    <row r="9" spans="1:23" ht="177.75" customHeight="1" x14ac:dyDescent="0.25">
      <c r="A9" s="13" t="s">
        <v>8</v>
      </c>
      <c r="B9" s="3"/>
      <c r="C9" s="7"/>
      <c r="D9" s="40" t="s">
        <v>98</v>
      </c>
      <c r="E9" s="9">
        <f t="shared" ref="E9:E13" si="0">F9+G9+H9+I9+J9</f>
        <v>4</v>
      </c>
      <c r="F9" s="24"/>
      <c r="G9" s="5"/>
      <c r="H9" s="5"/>
      <c r="I9" s="5">
        <v>4</v>
      </c>
      <c r="J9" s="5"/>
      <c r="K9" s="5"/>
      <c r="L9" s="5"/>
      <c r="M9" s="5">
        <v>64.599999999999994</v>
      </c>
      <c r="N9" s="5" t="s">
        <v>45</v>
      </c>
      <c r="O9" s="18"/>
      <c r="P9" s="23" t="s">
        <v>30</v>
      </c>
      <c r="Q9" s="6">
        <v>44000</v>
      </c>
      <c r="R9" s="30" t="s">
        <v>9</v>
      </c>
      <c r="S9" s="23" t="s">
        <v>32</v>
      </c>
      <c r="T9" s="1" t="s">
        <v>11</v>
      </c>
      <c r="U9" s="20"/>
      <c r="V9" s="19"/>
      <c r="W9" s="29"/>
    </row>
    <row r="10" spans="1:23" ht="174.75" customHeight="1" x14ac:dyDescent="0.25">
      <c r="A10" s="13" t="s">
        <v>8</v>
      </c>
      <c r="B10" s="3"/>
      <c r="C10" s="7"/>
      <c r="D10" s="47" t="s">
        <v>96</v>
      </c>
      <c r="E10" s="9">
        <f t="shared" si="0"/>
        <v>1</v>
      </c>
      <c r="F10" s="24"/>
      <c r="G10" s="25"/>
      <c r="H10" s="25"/>
      <c r="I10" s="25">
        <v>1</v>
      </c>
      <c r="J10" s="25"/>
      <c r="K10" s="25"/>
      <c r="L10" s="5"/>
      <c r="M10" s="5"/>
      <c r="N10" s="5">
        <v>74.900000000000006</v>
      </c>
      <c r="O10" s="4"/>
      <c r="P10" s="22"/>
      <c r="Q10" s="5">
        <v>44000</v>
      </c>
      <c r="R10" s="2" t="s">
        <v>9</v>
      </c>
      <c r="S10" s="23" t="s">
        <v>32</v>
      </c>
      <c r="T10" s="1" t="s">
        <v>11</v>
      </c>
      <c r="U10" s="20"/>
      <c r="V10" s="19"/>
      <c r="W10" s="29"/>
    </row>
    <row r="11" spans="1:23" ht="179.25" customHeight="1" x14ac:dyDescent="0.25">
      <c r="A11" s="13" t="s">
        <v>8</v>
      </c>
      <c r="B11" s="3"/>
      <c r="C11" s="7"/>
      <c r="D11" s="47" t="s">
        <v>97</v>
      </c>
      <c r="E11" s="9">
        <f t="shared" si="0"/>
        <v>4</v>
      </c>
      <c r="F11" s="24"/>
      <c r="G11" s="25"/>
      <c r="H11" s="25"/>
      <c r="I11" s="25">
        <v>4</v>
      </c>
      <c r="J11" s="25"/>
      <c r="K11" s="25"/>
      <c r="L11" s="5"/>
      <c r="M11" s="5"/>
      <c r="N11" s="5" t="s">
        <v>114</v>
      </c>
      <c r="O11" s="4"/>
      <c r="P11" s="22"/>
      <c r="Q11" s="5">
        <v>44000</v>
      </c>
      <c r="R11" s="2" t="s">
        <v>9</v>
      </c>
      <c r="S11" s="23" t="s">
        <v>32</v>
      </c>
      <c r="T11" s="1" t="s">
        <v>11</v>
      </c>
      <c r="U11" s="20"/>
      <c r="V11" s="19"/>
      <c r="W11" s="29"/>
    </row>
    <row r="12" spans="1:23" ht="179.25" customHeight="1" x14ac:dyDescent="0.25">
      <c r="A12" s="13" t="s">
        <v>8</v>
      </c>
      <c r="B12" s="3"/>
      <c r="C12" s="7"/>
      <c r="D12" s="41" t="s">
        <v>99</v>
      </c>
      <c r="E12" s="9">
        <f t="shared" si="0"/>
        <v>3</v>
      </c>
      <c r="F12" s="24"/>
      <c r="G12" s="25"/>
      <c r="H12" s="25"/>
      <c r="I12" s="25">
        <v>3</v>
      </c>
      <c r="J12" s="25"/>
      <c r="K12" s="25"/>
      <c r="L12" s="5"/>
      <c r="M12" s="5"/>
      <c r="N12" s="5"/>
      <c r="O12" s="4"/>
      <c r="P12" s="22"/>
      <c r="Q12" s="6" t="s">
        <v>22</v>
      </c>
      <c r="R12" s="2" t="s">
        <v>9</v>
      </c>
      <c r="S12" s="23" t="s">
        <v>32</v>
      </c>
      <c r="T12" s="1" t="s">
        <v>11</v>
      </c>
      <c r="U12" s="20"/>
      <c r="V12" s="19"/>
      <c r="W12" s="29"/>
    </row>
    <row r="13" spans="1:23" ht="15.75" x14ac:dyDescent="0.25">
      <c r="A13" s="13"/>
      <c r="B13" s="3"/>
      <c r="C13" s="7"/>
      <c r="D13" s="32" t="s">
        <v>40</v>
      </c>
      <c r="E13" s="9">
        <f t="shared" si="0"/>
        <v>13</v>
      </c>
      <c r="F13" s="9">
        <f>SUM(F8:F12)</f>
        <v>0</v>
      </c>
      <c r="G13" s="9">
        <f>SUM(G8:G12)</f>
        <v>0</v>
      </c>
      <c r="H13" s="9">
        <f>SUM(H8:H12)</f>
        <v>1</v>
      </c>
      <c r="I13" s="9">
        <f>SUM(I8:I12)</f>
        <v>12</v>
      </c>
      <c r="J13" s="9">
        <f>SUM(J8:J12)</f>
        <v>0</v>
      </c>
      <c r="K13" s="9"/>
      <c r="L13" s="5"/>
      <c r="M13" s="5"/>
      <c r="N13" s="5"/>
      <c r="O13" s="6"/>
      <c r="P13" s="4"/>
      <c r="Q13" s="6"/>
      <c r="R13" s="2"/>
      <c r="S13" s="1"/>
      <c r="T13" s="1"/>
      <c r="U13" s="18"/>
      <c r="V13" s="19"/>
    </row>
    <row r="14" spans="1:23" ht="15.75" customHeight="1" x14ac:dyDescent="0.25">
      <c r="A14" s="13"/>
      <c r="B14" s="3"/>
      <c r="C14" s="7"/>
      <c r="D14" s="48" t="s">
        <v>39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18"/>
      <c r="V14" s="19"/>
    </row>
    <row r="15" spans="1:23" ht="159.75" customHeight="1" x14ac:dyDescent="0.25">
      <c r="A15" s="13" t="s">
        <v>8</v>
      </c>
      <c r="B15" s="3"/>
      <c r="C15" s="7"/>
      <c r="D15" s="41" t="s">
        <v>27</v>
      </c>
      <c r="E15" s="9">
        <f t="shared" ref="E15:E36" si="1">F15+G15+H15+I15+J15</f>
        <v>9</v>
      </c>
      <c r="F15" s="21"/>
      <c r="G15" s="5"/>
      <c r="H15" s="5"/>
      <c r="I15" s="5">
        <v>9</v>
      </c>
      <c r="J15" s="5"/>
      <c r="K15" s="5"/>
      <c r="L15" s="5"/>
      <c r="M15" s="5" t="s">
        <v>116</v>
      </c>
      <c r="N15" s="5" t="s">
        <v>117</v>
      </c>
      <c r="O15" s="4"/>
      <c r="P15" s="22"/>
      <c r="Q15" s="6" t="s">
        <v>22</v>
      </c>
      <c r="R15" s="2" t="s">
        <v>101</v>
      </c>
      <c r="S15" s="23" t="s">
        <v>32</v>
      </c>
      <c r="T15" s="1" t="s">
        <v>11</v>
      </c>
    </row>
    <row r="16" spans="1:23" ht="156" customHeight="1" x14ac:dyDescent="0.25">
      <c r="A16" s="13" t="s">
        <v>8</v>
      </c>
      <c r="D16" s="1" t="s">
        <v>56</v>
      </c>
      <c r="E16" s="9">
        <f t="shared" si="1"/>
        <v>97</v>
      </c>
      <c r="F16" s="21"/>
      <c r="G16" s="5">
        <v>52</v>
      </c>
      <c r="H16" s="5">
        <v>30</v>
      </c>
      <c r="I16" s="5">
        <v>15</v>
      </c>
      <c r="J16" s="5"/>
      <c r="K16" s="5"/>
      <c r="L16" s="5" t="s">
        <v>19</v>
      </c>
      <c r="M16" s="5" t="s">
        <v>20</v>
      </c>
      <c r="N16" s="5" t="s">
        <v>21</v>
      </c>
      <c r="O16" s="18"/>
      <c r="P16" s="23"/>
      <c r="Q16" s="6" t="s">
        <v>72</v>
      </c>
      <c r="R16" s="30" t="s">
        <v>37</v>
      </c>
      <c r="S16" s="23" t="s">
        <v>68</v>
      </c>
      <c r="T16" s="1"/>
    </row>
    <row r="17" spans="1:20" ht="165.75" customHeight="1" x14ac:dyDescent="0.25">
      <c r="A17" s="13" t="s">
        <v>8</v>
      </c>
      <c r="D17" s="1" t="s">
        <v>57</v>
      </c>
      <c r="E17" s="9">
        <f t="shared" si="1"/>
        <v>97</v>
      </c>
      <c r="F17" s="21"/>
      <c r="G17" s="5">
        <v>52</v>
      </c>
      <c r="H17" s="5">
        <v>30</v>
      </c>
      <c r="I17" s="5">
        <v>15</v>
      </c>
      <c r="J17" s="5"/>
      <c r="K17" s="5"/>
      <c r="L17" s="5" t="s">
        <v>19</v>
      </c>
      <c r="M17" s="5" t="s">
        <v>20</v>
      </c>
      <c r="N17" s="5" t="s">
        <v>21</v>
      </c>
      <c r="O17" s="18"/>
      <c r="P17" s="23"/>
      <c r="Q17" s="6" t="s">
        <v>72</v>
      </c>
      <c r="R17" s="30" t="s">
        <v>37</v>
      </c>
      <c r="S17" s="23" t="s">
        <v>68</v>
      </c>
      <c r="T17" s="1"/>
    </row>
    <row r="18" spans="1:20" ht="81.75" customHeight="1" x14ac:dyDescent="0.25">
      <c r="A18" s="51" t="s">
        <v>8</v>
      </c>
      <c r="D18" s="53" t="s">
        <v>62</v>
      </c>
      <c r="E18" s="9">
        <f t="shared" si="1"/>
        <v>8</v>
      </c>
      <c r="F18" s="21"/>
      <c r="G18" s="5"/>
      <c r="H18" s="5"/>
      <c r="I18" s="5">
        <v>8</v>
      </c>
      <c r="J18" s="5"/>
      <c r="K18" s="5"/>
      <c r="L18" s="5">
        <v>37</v>
      </c>
      <c r="M18" s="5">
        <v>58.5</v>
      </c>
      <c r="N18" s="5" t="s">
        <v>117</v>
      </c>
      <c r="O18" s="18"/>
      <c r="P18" s="23" t="s">
        <v>33</v>
      </c>
      <c r="Q18" s="6" t="s">
        <v>22</v>
      </c>
      <c r="R18" s="33" t="s">
        <v>86</v>
      </c>
      <c r="S18" s="55" t="s">
        <v>32</v>
      </c>
      <c r="T18" s="26" t="s">
        <v>11</v>
      </c>
    </row>
    <row r="19" spans="1:20" ht="111.75" customHeight="1" x14ac:dyDescent="0.25">
      <c r="A19" s="52"/>
      <c r="D19" s="54"/>
      <c r="E19" s="9">
        <f t="shared" si="1"/>
        <v>10</v>
      </c>
      <c r="F19" s="21"/>
      <c r="G19" s="5"/>
      <c r="H19" s="5">
        <v>10</v>
      </c>
      <c r="I19" s="5"/>
      <c r="J19" s="5"/>
      <c r="K19" s="5"/>
      <c r="L19" s="2">
        <v>44.2</v>
      </c>
      <c r="M19" s="2" t="s">
        <v>126</v>
      </c>
      <c r="N19" s="5">
        <v>81.599999999999994</v>
      </c>
      <c r="O19" s="18"/>
      <c r="P19" s="23"/>
      <c r="Q19" s="6" t="s">
        <v>69</v>
      </c>
      <c r="R19" s="34"/>
      <c r="S19" s="56"/>
      <c r="T19" s="10"/>
    </row>
    <row r="20" spans="1:20" ht="174.75" customHeight="1" x14ac:dyDescent="0.25">
      <c r="A20" s="13" t="s">
        <v>8</v>
      </c>
      <c r="D20" s="40" t="s">
        <v>58</v>
      </c>
      <c r="E20" s="9">
        <f t="shared" si="1"/>
        <v>15</v>
      </c>
      <c r="F20" s="21"/>
      <c r="G20" s="5"/>
      <c r="H20" s="5"/>
      <c r="I20" s="5">
        <v>15</v>
      </c>
      <c r="J20" s="5"/>
      <c r="K20" s="5"/>
      <c r="L20" s="5"/>
      <c r="M20" s="5"/>
      <c r="N20" s="5">
        <v>81.7</v>
      </c>
      <c r="O20" s="18"/>
      <c r="P20" s="23"/>
      <c r="Q20" s="6">
        <v>44000</v>
      </c>
      <c r="R20" s="30" t="s">
        <v>67</v>
      </c>
      <c r="S20" s="23" t="s">
        <v>32</v>
      </c>
      <c r="T20" s="1" t="s">
        <v>11</v>
      </c>
    </row>
    <row r="21" spans="1:20" ht="132" customHeight="1" x14ac:dyDescent="0.25">
      <c r="A21" s="13" t="s">
        <v>8</v>
      </c>
      <c r="B21" s="3"/>
      <c r="C21" s="1"/>
      <c r="D21" s="40" t="s">
        <v>42</v>
      </c>
      <c r="E21" s="9">
        <f t="shared" si="1"/>
        <v>35</v>
      </c>
      <c r="F21" s="21"/>
      <c r="G21" s="5">
        <v>10</v>
      </c>
      <c r="H21" s="5">
        <v>9</v>
      </c>
      <c r="I21" s="5">
        <v>16</v>
      </c>
      <c r="J21" s="5"/>
      <c r="K21" s="5"/>
      <c r="L21" s="5" t="s">
        <v>43</v>
      </c>
      <c r="M21" s="5" t="s">
        <v>44</v>
      </c>
      <c r="N21" s="5" t="s">
        <v>45</v>
      </c>
      <c r="O21" s="18"/>
      <c r="P21" s="23"/>
      <c r="Q21" s="23" t="s">
        <v>71</v>
      </c>
      <c r="R21" s="2" t="s">
        <v>51</v>
      </c>
      <c r="S21" s="1" t="s">
        <v>41</v>
      </c>
      <c r="T21" s="1" t="s">
        <v>52</v>
      </c>
    </row>
    <row r="22" spans="1:20" ht="178.5" customHeight="1" x14ac:dyDescent="0.25">
      <c r="A22" s="13" t="s">
        <v>8</v>
      </c>
      <c r="B22" s="3"/>
      <c r="C22" s="1"/>
      <c r="D22" s="40" t="s">
        <v>47</v>
      </c>
      <c r="E22" s="9">
        <f t="shared" si="1"/>
        <v>70</v>
      </c>
      <c r="F22" s="21"/>
      <c r="G22" s="5">
        <v>31</v>
      </c>
      <c r="H22" s="5">
        <v>26</v>
      </c>
      <c r="I22" s="5">
        <v>13</v>
      </c>
      <c r="J22" s="5"/>
      <c r="K22" s="5"/>
      <c r="L22" s="5" t="s">
        <v>43</v>
      </c>
      <c r="M22" s="5" t="s">
        <v>44</v>
      </c>
      <c r="N22" s="5" t="s">
        <v>45</v>
      </c>
      <c r="O22" s="18"/>
      <c r="P22" s="23"/>
      <c r="Q22" s="6" t="s">
        <v>123</v>
      </c>
      <c r="R22" s="2" t="s">
        <v>103</v>
      </c>
      <c r="S22" s="1" t="s">
        <v>46</v>
      </c>
      <c r="T22" s="1" t="s">
        <v>85</v>
      </c>
    </row>
    <row r="23" spans="1:20" ht="162" customHeight="1" x14ac:dyDescent="0.25">
      <c r="A23" s="13" t="s">
        <v>8</v>
      </c>
      <c r="B23" s="3"/>
      <c r="C23" s="1"/>
      <c r="D23" s="40" t="s">
        <v>48</v>
      </c>
      <c r="E23" s="9">
        <f t="shared" si="1"/>
        <v>77</v>
      </c>
      <c r="F23" s="21"/>
      <c r="G23" s="5">
        <v>38</v>
      </c>
      <c r="H23" s="5">
        <v>25</v>
      </c>
      <c r="I23" s="5">
        <v>14</v>
      </c>
      <c r="J23" s="5"/>
      <c r="K23" s="5"/>
      <c r="L23" s="5" t="s">
        <v>43</v>
      </c>
      <c r="M23" s="5" t="s">
        <v>44</v>
      </c>
      <c r="N23" s="5" t="s">
        <v>45</v>
      </c>
      <c r="O23" s="18"/>
      <c r="P23" s="23"/>
      <c r="Q23" s="6" t="s">
        <v>123</v>
      </c>
      <c r="R23" s="2" t="s">
        <v>100</v>
      </c>
      <c r="S23" s="1" t="s">
        <v>46</v>
      </c>
      <c r="T23" s="1" t="s">
        <v>85</v>
      </c>
    </row>
    <row r="24" spans="1:20" ht="175.5" customHeight="1" x14ac:dyDescent="0.25">
      <c r="A24" s="13" t="s">
        <v>8</v>
      </c>
      <c r="B24" s="3"/>
      <c r="C24" s="1"/>
      <c r="D24" s="40" t="s">
        <v>49</v>
      </c>
      <c r="E24" s="9">
        <f t="shared" si="1"/>
        <v>27</v>
      </c>
      <c r="F24" s="21"/>
      <c r="G24" s="5">
        <v>10</v>
      </c>
      <c r="H24" s="5">
        <v>9</v>
      </c>
      <c r="I24" s="5">
        <v>8</v>
      </c>
      <c r="J24" s="5"/>
      <c r="K24" s="5"/>
      <c r="L24" s="5" t="s">
        <v>64</v>
      </c>
      <c r="M24" s="5" t="s">
        <v>65</v>
      </c>
      <c r="N24" s="5" t="s">
        <v>66</v>
      </c>
      <c r="O24" s="18"/>
      <c r="P24" s="23"/>
      <c r="Q24" s="6" t="s">
        <v>123</v>
      </c>
      <c r="R24" s="2" t="s">
        <v>100</v>
      </c>
      <c r="S24" s="1" t="s">
        <v>46</v>
      </c>
      <c r="T24" s="1" t="s">
        <v>85</v>
      </c>
    </row>
    <row r="25" spans="1:20" ht="172.5" customHeight="1" x14ac:dyDescent="0.25">
      <c r="A25" s="13" t="s">
        <v>8</v>
      </c>
      <c r="B25" s="3"/>
      <c r="C25" s="1"/>
      <c r="D25" s="40" t="s">
        <v>50</v>
      </c>
      <c r="E25" s="9">
        <f t="shared" si="1"/>
        <v>27</v>
      </c>
      <c r="F25" s="21"/>
      <c r="G25" s="5">
        <v>10</v>
      </c>
      <c r="H25" s="5">
        <v>8</v>
      </c>
      <c r="I25" s="5">
        <v>9</v>
      </c>
      <c r="J25" s="5"/>
      <c r="K25" s="5"/>
      <c r="L25" s="5" t="s">
        <v>43</v>
      </c>
      <c r="M25" s="5" t="s">
        <v>44</v>
      </c>
      <c r="N25" s="5" t="s">
        <v>45</v>
      </c>
      <c r="O25" s="18"/>
      <c r="P25" s="23"/>
      <c r="Q25" s="6" t="s">
        <v>123</v>
      </c>
      <c r="R25" s="2" t="s">
        <v>100</v>
      </c>
      <c r="S25" s="1" t="s">
        <v>46</v>
      </c>
      <c r="T25" s="1" t="s">
        <v>85</v>
      </c>
    </row>
    <row r="26" spans="1:20" ht="180" customHeight="1" x14ac:dyDescent="0.25">
      <c r="A26" s="13" t="s">
        <v>8</v>
      </c>
      <c r="B26" s="3"/>
      <c r="C26" s="1"/>
      <c r="D26" s="40" t="s">
        <v>54</v>
      </c>
      <c r="E26" s="9">
        <f t="shared" si="1"/>
        <v>76</v>
      </c>
      <c r="F26" s="21"/>
      <c r="G26" s="5">
        <v>28</v>
      </c>
      <c r="H26" s="5">
        <v>34</v>
      </c>
      <c r="I26" s="5">
        <v>14</v>
      </c>
      <c r="J26" s="5"/>
      <c r="K26" s="5"/>
      <c r="L26" s="5" t="s">
        <v>125</v>
      </c>
      <c r="M26" s="5" t="s">
        <v>118</v>
      </c>
      <c r="N26" s="5" t="s">
        <v>119</v>
      </c>
      <c r="O26" s="18"/>
      <c r="P26" s="23"/>
      <c r="Q26" s="6" t="s">
        <v>120</v>
      </c>
      <c r="R26" s="2" t="s">
        <v>102</v>
      </c>
      <c r="S26" s="23" t="s">
        <v>32</v>
      </c>
      <c r="T26" s="1" t="s">
        <v>11</v>
      </c>
    </row>
    <row r="27" spans="1:20" ht="177" customHeight="1" x14ac:dyDescent="0.25">
      <c r="A27" s="13" t="s">
        <v>8</v>
      </c>
      <c r="B27" s="3"/>
      <c r="C27" s="1"/>
      <c r="D27" s="40" t="s">
        <v>55</v>
      </c>
      <c r="E27" s="9">
        <f t="shared" si="1"/>
        <v>107</v>
      </c>
      <c r="F27" s="21"/>
      <c r="G27" s="5">
        <v>53</v>
      </c>
      <c r="H27" s="5">
        <v>41</v>
      </c>
      <c r="I27" s="5">
        <v>13</v>
      </c>
      <c r="J27" s="5"/>
      <c r="K27" s="5"/>
      <c r="L27" s="5" t="s">
        <v>60</v>
      </c>
      <c r="M27" s="5" t="s">
        <v>118</v>
      </c>
      <c r="N27" s="5" t="s">
        <v>119</v>
      </c>
      <c r="O27" s="18"/>
      <c r="P27" s="23"/>
      <c r="Q27" s="6" t="s">
        <v>120</v>
      </c>
      <c r="R27" s="2" t="s">
        <v>53</v>
      </c>
      <c r="S27" s="23" t="s">
        <v>32</v>
      </c>
      <c r="T27" s="1" t="s">
        <v>11</v>
      </c>
    </row>
    <row r="28" spans="1:20" ht="129" customHeight="1" x14ac:dyDescent="0.25">
      <c r="A28" s="13" t="s">
        <v>8</v>
      </c>
      <c r="B28" s="3"/>
      <c r="C28" s="1"/>
      <c r="D28" s="40" t="s">
        <v>59</v>
      </c>
      <c r="E28" s="9">
        <f t="shared" si="1"/>
        <v>1</v>
      </c>
      <c r="F28" s="21"/>
      <c r="G28" s="5"/>
      <c r="H28" s="5"/>
      <c r="I28" s="5">
        <v>1</v>
      </c>
      <c r="J28" s="5"/>
      <c r="K28" s="5"/>
      <c r="L28" s="5"/>
      <c r="M28" s="5"/>
      <c r="N28" s="5">
        <v>77</v>
      </c>
      <c r="O28" s="18"/>
      <c r="P28" s="23"/>
      <c r="Q28" s="6">
        <v>44000</v>
      </c>
      <c r="R28" s="6" t="s">
        <v>86</v>
      </c>
      <c r="S28" s="23" t="s">
        <v>32</v>
      </c>
      <c r="T28" s="1" t="s">
        <v>11</v>
      </c>
    </row>
    <row r="29" spans="1:20" ht="162.75" customHeight="1" x14ac:dyDescent="0.25">
      <c r="A29" s="13" t="s">
        <v>8</v>
      </c>
      <c r="D29" s="40" t="s">
        <v>29</v>
      </c>
      <c r="E29" s="9">
        <f t="shared" si="1"/>
        <v>34</v>
      </c>
      <c r="F29" s="21"/>
      <c r="G29" s="5">
        <v>15</v>
      </c>
      <c r="H29" s="5">
        <v>12</v>
      </c>
      <c r="I29" s="5">
        <v>7</v>
      </c>
      <c r="J29" s="5"/>
      <c r="K29" s="5"/>
      <c r="L29" s="5">
        <v>43</v>
      </c>
      <c r="M29" s="5" t="s">
        <v>18</v>
      </c>
      <c r="N29" s="5">
        <v>85</v>
      </c>
      <c r="O29" s="18"/>
      <c r="P29" s="23" t="s">
        <v>28</v>
      </c>
      <c r="Q29" s="6" t="s">
        <v>128</v>
      </c>
      <c r="R29" s="2" t="s">
        <v>63</v>
      </c>
      <c r="S29" s="1" t="s">
        <v>25</v>
      </c>
      <c r="T29" s="1" t="s">
        <v>26</v>
      </c>
    </row>
    <row r="30" spans="1:20" ht="128.25" customHeight="1" x14ac:dyDescent="0.25">
      <c r="A30" s="13" t="s">
        <v>8</v>
      </c>
      <c r="D30" s="40" t="s">
        <v>127</v>
      </c>
      <c r="E30" s="9">
        <f t="shared" si="1"/>
        <v>2</v>
      </c>
      <c r="F30" s="21"/>
      <c r="G30" s="5"/>
      <c r="H30" s="5">
        <v>2</v>
      </c>
      <c r="I30" s="5"/>
      <c r="J30" s="5"/>
      <c r="K30" s="5"/>
      <c r="L30" s="5"/>
      <c r="M30" s="5">
        <v>63</v>
      </c>
      <c r="N30" s="5"/>
      <c r="O30" s="18"/>
      <c r="P30" s="23"/>
      <c r="Q30" s="6" t="s">
        <v>130</v>
      </c>
      <c r="R30" s="2" t="s">
        <v>115</v>
      </c>
      <c r="S30" s="1" t="s">
        <v>24</v>
      </c>
      <c r="T30" s="1" t="s">
        <v>61</v>
      </c>
    </row>
    <row r="31" spans="1:20" ht="132" customHeight="1" x14ac:dyDescent="0.25">
      <c r="A31" s="13" t="s">
        <v>8</v>
      </c>
      <c r="D31" s="40" t="s">
        <v>31</v>
      </c>
      <c r="E31" s="9">
        <f t="shared" si="1"/>
        <v>6</v>
      </c>
      <c r="F31" s="21"/>
      <c r="G31" s="5">
        <v>2</v>
      </c>
      <c r="H31" s="5"/>
      <c r="I31" s="5">
        <v>4</v>
      </c>
      <c r="J31" s="5"/>
      <c r="K31" s="5"/>
      <c r="L31" s="5" t="s">
        <v>88</v>
      </c>
      <c r="M31" s="5"/>
      <c r="N31" s="5">
        <v>85</v>
      </c>
      <c r="O31" s="18"/>
      <c r="P31" s="23" t="s">
        <v>30</v>
      </c>
      <c r="Q31" s="6" t="s">
        <v>131</v>
      </c>
      <c r="R31" s="2" t="s">
        <v>95</v>
      </c>
      <c r="S31" s="1" t="s">
        <v>24</v>
      </c>
      <c r="T31" s="1" t="s">
        <v>61</v>
      </c>
    </row>
    <row r="32" spans="1:20" ht="99" customHeight="1" x14ac:dyDescent="0.25">
      <c r="A32" s="13" t="s">
        <v>8</v>
      </c>
      <c r="D32" s="40" t="s">
        <v>74</v>
      </c>
      <c r="E32" s="9">
        <f t="shared" si="1"/>
        <v>37</v>
      </c>
      <c r="F32" s="21">
        <v>13</v>
      </c>
      <c r="G32" s="5">
        <v>14</v>
      </c>
      <c r="H32" s="5">
        <v>2</v>
      </c>
      <c r="I32" s="5">
        <v>8</v>
      </c>
      <c r="J32" s="5"/>
      <c r="K32" s="5" t="s">
        <v>93</v>
      </c>
      <c r="L32" s="5" t="s">
        <v>94</v>
      </c>
      <c r="M32" s="5" t="s">
        <v>77</v>
      </c>
      <c r="N32" s="5">
        <v>98</v>
      </c>
      <c r="O32" s="18"/>
      <c r="P32" s="23"/>
      <c r="Q32" s="6">
        <v>44000</v>
      </c>
      <c r="R32" s="2" t="s">
        <v>53</v>
      </c>
      <c r="S32" s="1" t="s">
        <v>78</v>
      </c>
      <c r="T32" s="1" t="s">
        <v>79</v>
      </c>
    </row>
    <row r="33" spans="1:20" ht="99.75" customHeight="1" x14ac:dyDescent="0.25">
      <c r="A33" s="13" t="s">
        <v>8</v>
      </c>
      <c r="D33" s="40" t="s">
        <v>75</v>
      </c>
      <c r="E33" s="9">
        <f t="shared" si="1"/>
        <v>126</v>
      </c>
      <c r="F33" s="21">
        <v>42</v>
      </c>
      <c r="G33" s="5">
        <v>28</v>
      </c>
      <c r="H33" s="5">
        <v>42</v>
      </c>
      <c r="I33" s="5">
        <v>14</v>
      </c>
      <c r="J33" s="5"/>
      <c r="K33" s="5" t="s">
        <v>89</v>
      </c>
      <c r="L33" s="5" t="s">
        <v>90</v>
      </c>
      <c r="M33" s="5" t="s">
        <v>80</v>
      </c>
      <c r="N33" s="5">
        <v>95</v>
      </c>
      <c r="O33" s="18"/>
      <c r="P33" s="23"/>
      <c r="Q33" s="6" t="s">
        <v>38</v>
      </c>
      <c r="R33" s="2" t="s">
        <v>53</v>
      </c>
      <c r="S33" s="1" t="s">
        <v>78</v>
      </c>
      <c r="T33" s="1" t="s">
        <v>79</v>
      </c>
    </row>
    <row r="34" spans="1:20" ht="114.75" customHeight="1" x14ac:dyDescent="0.25">
      <c r="A34" s="13" t="s">
        <v>8</v>
      </c>
      <c r="D34" s="40" t="s">
        <v>76</v>
      </c>
      <c r="E34" s="9">
        <f t="shared" si="1"/>
        <v>96</v>
      </c>
      <c r="F34" s="21">
        <v>36</v>
      </c>
      <c r="G34" s="5"/>
      <c r="H34" s="5">
        <v>36</v>
      </c>
      <c r="I34" s="5">
        <v>24</v>
      </c>
      <c r="J34" s="5"/>
      <c r="K34" s="5" t="s">
        <v>89</v>
      </c>
      <c r="L34" s="5" t="s">
        <v>91</v>
      </c>
      <c r="M34" s="5" t="s">
        <v>81</v>
      </c>
      <c r="N34" s="5" t="s">
        <v>82</v>
      </c>
      <c r="O34" s="18"/>
      <c r="P34" s="23"/>
      <c r="Q34" s="6" t="s">
        <v>38</v>
      </c>
      <c r="R34" s="2" t="s">
        <v>53</v>
      </c>
      <c r="S34" s="1" t="s">
        <v>78</v>
      </c>
      <c r="T34" s="1" t="s">
        <v>79</v>
      </c>
    </row>
    <row r="35" spans="1:20" ht="162" customHeight="1" x14ac:dyDescent="0.25">
      <c r="A35" s="43" t="s">
        <v>8</v>
      </c>
      <c r="D35" s="42" t="s">
        <v>83</v>
      </c>
      <c r="E35" s="9">
        <f t="shared" si="1"/>
        <v>15</v>
      </c>
      <c r="F35" s="21"/>
      <c r="G35" s="5">
        <v>6</v>
      </c>
      <c r="H35" s="5">
        <v>1</v>
      </c>
      <c r="I35" s="5">
        <v>8</v>
      </c>
      <c r="J35" s="5"/>
      <c r="K35" s="31">
        <v>32</v>
      </c>
      <c r="L35" s="27" t="s">
        <v>92</v>
      </c>
      <c r="M35" s="31" t="s">
        <v>84</v>
      </c>
      <c r="N35" s="31">
        <v>107</v>
      </c>
      <c r="O35" s="35"/>
      <c r="P35" s="23"/>
      <c r="Q35" s="28">
        <v>44000</v>
      </c>
      <c r="R35" s="31" t="s">
        <v>53</v>
      </c>
      <c r="S35" s="1" t="s">
        <v>113</v>
      </c>
      <c r="T35" s="1" t="s">
        <v>124</v>
      </c>
    </row>
    <row r="36" spans="1:20" ht="31.5" x14ac:dyDescent="0.25">
      <c r="A36" s="13"/>
      <c r="B36" s="3"/>
      <c r="C36" s="7"/>
      <c r="D36" s="32" t="s">
        <v>133</v>
      </c>
      <c r="E36" s="9">
        <f t="shared" si="1"/>
        <v>972</v>
      </c>
      <c r="F36" s="21">
        <f>SUM(F15:F35)</f>
        <v>91</v>
      </c>
      <c r="G36" s="21">
        <f>SUM(G15:G35)</f>
        <v>349</v>
      </c>
      <c r="H36" s="21">
        <f>SUM(H15:H35)</f>
        <v>317</v>
      </c>
      <c r="I36" s="21">
        <f>SUM(I15:I35)</f>
        <v>215</v>
      </c>
      <c r="J36" s="21">
        <f>SUM(J15:J35)</f>
        <v>0</v>
      </c>
      <c r="K36" s="9"/>
      <c r="L36" s="5"/>
      <c r="M36" s="5"/>
      <c r="N36" s="5"/>
      <c r="O36" s="6"/>
      <c r="P36" s="4"/>
      <c r="Q36" s="6"/>
      <c r="R36" s="2"/>
      <c r="S36" s="1"/>
      <c r="T36" s="1"/>
    </row>
    <row r="37" spans="1:20" ht="15.75" customHeight="1" x14ac:dyDescent="0.25">
      <c r="A37" s="13"/>
      <c r="B37" s="3"/>
      <c r="C37" s="7"/>
      <c r="D37" s="48" t="s">
        <v>73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ht="157.5" x14ac:dyDescent="0.25">
      <c r="A38" s="13" t="s">
        <v>8</v>
      </c>
      <c r="D38" s="40" t="s">
        <v>34</v>
      </c>
      <c r="E38" s="24">
        <f t="shared" ref="E38:E51" si="2">F38+G38+H38+I38+J38</f>
        <v>93</v>
      </c>
      <c r="F38" s="24"/>
      <c r="G38" s="5">
        <v>43</v>
      </c>
      <c r="H38" s="5">
        <v>35</v>
      </c>
      <c r="I38" s="5">
        <v>15</v>
      </c>
      <c r="J38" s="5"/>
      <c r="K38" s="5"/>
      <c r="L38" s="5">
        <v>43</v>
      </c>
      <c r="M38" s="5" t="s">
        <v>18</v>
      </c>
      <c r="N38" s="5">
        <v>85</v>
      </c>
      <c r="O38" s="18"/>
      <c r="P38" s="23" t="s">
        <v>30</v>
      </c>
      <c r="Q38" s="6" t="s">
        <v>128</v>
      </c>
      <c r="R38" s="2" t="s">
        <v>121</v>
      </c>
      <c r="S38" s="23" t="s">
        <v>25</v>
      </c>
      <c r="T38" s="1" t="s">
        <v>26</v>
      </c>
    </row>
    <row r="39" spans="1:20" ht="157.5" x14ac:dyDescent="0.25">
      <c r="A39" s="13" t="s">
        <v>8</v>
      </c>
      <c r="D39" s="40" t="s">
        <v>35</v>
      </c>
      <c r="E39" s="24">
        <f t="shared" si="2"/>
        <v>118</v>
      </c>
      <c r="F39" s="24"/>
      <c r="G39" s="5">
        <v>58</v>
      </c>
      <c r="H39" s="5">
        <v>45</v>
      </c>
      <c r="I39" s="5">
        <v>15</v>
      </c>
      <c r="J39" s="5"/>
      <c r="K39" s="5"/>
      <c r="L39" s="5">
        <v>43</v>
      </c>
      <c r="M39" s="5" t="s">
        <v>18</v>
      </c>
      <c r="N39" s="5">
        <v>85</v>
      </c>
      <c r="O39" s="18"/>
      <c r="P39" s="23" t="s">
        <v>30</v>
      </c>
      <c r="Q39" s="6" t="s">
        <v>129</v>
      </c>
      <c r="R39" s="2" t="s">
        <v>122</v>
      </c>
      <c r="S39" s="23" t="s">
        <v>25</v>
      </c>
      <c r="T39" s="1" t="s">
        <v>26</v>
      </c>
    </row>
    <row r="40" spans="1:20" ht="157.5" x14ac:dyDescent="0.25">
      <c r="A40" s="13" t="s">
        <v>8</v>
      </c>
      <c r="D40" s="40" t="s">
        <v>36</v>
      </c>
      <c r="E40" s="24">
        <f t="shared" si="2"/>
        <v>118</v>
      </c>
      <c r="F40" s="24"/>
      <c r="G40" s="5">
        <v>59</v>
      </c>
      <c r="H40" s="5">
        <v>44</v>
      </c>
      <c r="I40" s="5">
        <v>15</v>
      </c>
      <c r="J40" s="5"/>
      <c r="K40" s="5"/>
      <c r="L40" s="5">
        <v>43</v>
      </c>
      <c r="M40" s="5" t="s">
        <v>18</v>
      </c>
      <c r="N40" s="5">
        <v>85</v>
      </c>
      <c r="O40" s="18"/>
      <c r="P40" s="23" t="s">
        <v>30</v>
      </c>
      <c r="Q40" s="6" t="s">
        <v>129</v>
      </c>
      <c r="R40" s="2" t="s">
        <v>122</v>
      </c>
      <c r="S40" s="23" t="s">
        <v>25</v>
      </c>
      <c r="T40" s="1" t="s">
        <v>26</v>
      </c>
    </row>
    <row r="41" spans="1:20" ht="126" x14ac:dyDescent="0.25">
      <c r="A41" s="13" t="s">
        <v>8</v>
      </c>
      <c r="B41" s="3"/>
      <c r="C41" s="7"/>
      <c r="D41" s="36" t="s">
        <v>104</v>
      </c>
      <c r="E41" s="24">
        <f t="shared" si="2"/>
        <v>52</v>
      </c>
      <c r="F41" s="24"/>
      <c r="G41" s="3">
        <v>27</v>
      </c>
      <c r="H41" s="3">
        <v>17</v>
      </c>
      <c r="I41" s="3">
        <v>8</v>
      </c>
      <c r="J41" s="3"/>
      <c r="K41" s="3"/>
      <c r="L41" s="5">
        <v>43</v>
      </c>
      <c r="M41" s="5" t="s">
        <v>18</v>
      </c>
      <c r="N41" s="5" t="s">
        <v>21</v>
      </c>
      <c r="O41" s="6"/>
      <c r="P41" s="4"/>
      <c r="Q41" s="6" t="s">
        <v>72</v>
      </c>
      <c r="R41" s="2"/>
      <c r="S41" s="1" t="s">
        <v>70</v>
      </c>
      <c r="T41" s="1"/>
    </row>
    <row r="42" spans="1:20" ht="126" x14ac:dyDescent="0.25">
      <c r="A42" s="13" t="s">
        <v>8</v>
      </c>
      <c r="B42" s="3"/>
      <c r="C42" s="7"/>
      <c r="D42" s="36" t="s">
        <v>105</v>
      </c>
      <c r="E42" s="24">
        <f t="shared" si="2"/>
        <v>54</v>
      </c>
      <c r="F42" s="24"/>
      <c r="G42" s="3">
        <v>27</v>
      </c>
      <c r="H42" s="3">
        <v>18</v>
      </c>
      <c r="I42" s="3">
        <v>9</v>
      </c>
      <c r="J42" s="3"/>
      <c r="K42" s="3"/>
      <c r="L42" s="5">
        <v>43</v>
      </c>
      <c r="M42" s="5" t="s">
        <v>18</v>
      </c>
      <c r="N42" s="5" t="s">
        <v>21</v>
      </c>
      <c r="O42" s="6"/>
      <c r="P42" s="4"/>
      <c r="Q42" s="6" t="s">
        <v>72</v>
      </c>
      <c r="R42" s="2"/>
      <c r="S42" s="1" t="s">
        <v>70</v>
      </c>
      <c r="T42" s="1"/>
    </row>
    <row r="43" spans="1:20" ht="126" x14ac:dyDescent="0.25">
      <c r="A43" s="13" t="s">
        <v>8</v>
      </c>
      <c r="B43" s="3"/>
      <c r="C43" s="7"/>
      <c r="D43" s="36" t="s">
        <v>106</v>
      </c>
      <c r="E43" s="24">
        <f t="shared" si="2"/>
        <v>54</v>
      </c>
      <c r="F43" s="24"/>
      <c r="G43" s="3">
        <v>27</v>
      </c>
      <c r="H43" s="3">
        <v>18</v>
      </c>
      <c r="I43" s="3">
        <v>9</v>
      </c>
      <c r="J43" s="3"/>
      <c r="K43" s="3"/>
      <c r="L43" s="5">
        <v>43</v>
      </c>
      <c r="M43" s="5" t="s">
        <v>18</v>
      </c>
      <c r="N43" s="5" t="s">
        <v>21</v>
      </c>
      <c r="O43" s="6"/>
      <c r="P43" s="4"/>
      <c r="Q43" s="6" t="s">
        <v>72</v>
      </c>
      <c r="R43" s="2"/>
      <c r="S43" s="1" t="s">
        <v>70</v>
      </c>
      <c r="T43" s="1"/>
    </row>
    <row r="44" spans="1:20" ht="126" x14ac:dyDescent="0.25">
      <c r="A44" s="13" t="s">
        <v>8</v>
      </c>
      <c r="B44" s="3"/>
      <c r="C44" s="7"/>
      <c r="D44" s="36" t="s">
        <v>107</v>
      </c>
      <c r="E44" s="24">
        <f t="shared" si="2"/>
        <v>54</v>
      </c>
      <c r="F44" s="24"/>
      <c r="G44" s="3">
        <v>27</v>
      </c>
      <c r="H44" s="3">
        <v>18</v>
      </c>
      <c r="I44" s="3">
        <v>9</v>
      </c>
      <c r="J44" s="3"/>
      <c r="K44" s="3"/>
      <c r="L44" s="5">
        <v>43</v>
      </c>
      <c r="M44" s="5" t="s">
        <v>18</v>
      </c>
      <c r="N44" s="5" t="s">
        <v>21</v>
      </c>
      <c r="O44" s="6"/>
      <c r="P44" s="4"/>
      <c r="Q44" s="6" t="s">
        <v>72</v>
      </c>
      <c r="R44" s="2"/>
      <c r="S44" s="1" t="s">
        <v>70</v>
      </c>
      <c r="T44" s="1"/>
    </row>
    <row r="45" spans="1:20" ht="126" x14ac:dyDescent="0.25">
      <c r="A45" s="13" t="s">
        <v>8</v>
      </c>
      <c r="B45" s="3"/>
      <c r="C45" s="7"/>
      <c r="D45" s="36" t="s">
        <v>108</v>
      </c>
      <c r="E45" s="24">
        <f t="shared" si="2"/>
        <v>54</v>
      </c>
      <c r="F45" s="24"/>
      <c r="G45" s="3">
        <v>27</v>
      </c>
      <c r="H45" s="3">
        <v>18</v>
      </c>
      <c r="I45" s="3">
        <v>9</v>
      </c>
      <c r="J45" s="3"/>
      <c r="K45" s="3"/>
      <c r="L45" s="5">
        <v>43</v>
      </c>
      <c r="M45" s="5" t="s">
        <v>18</v>
      </c>
      <c r="N45" s="5" t="s">
        <v>21</v>
      </c>
      <c r="O45" s="6"/>
      <c r="P45" s="4"/>
      <c r="Q45" s="6" t="s">
        <v>72</v>
      </c>
      <c r="R45" s="2"/>
      <c r="S45" s="1" t="s">
        <v>70</v>
      </c>
      <c r="T45" s="1"/>
    </row>
    <row r="46" spans="1:20" ht="126" x14ac:dyDescent="0.25">
      <c r="A46" s="13" t="s">
        <v>8</v>
      </c>
      <c r="B46" s="3"/>
      <c r="C46" s="7"/>
      <c r="D46" s="36" t="s">
        <v>109</v>
      </c>
      <c r="E46" s="24">
        <f t="shared" si="2"/>
        <v>54</v>
      </c>
      <c r="F46" s="24"/>
      <c r="G46" s="3">
        <v>27</v>
      </c>
      <c r="H46" s="3">
        <v>18</v>
      </c>
      <c r="I46" s="3">
        <v>9</v>
      </c>
      <c r="J46" s="3"/>
      <c r="K46" s="3"/>
      <c r="L46" s="5">
        <v>43</v>
      </c>
      <c r="M46" s="5" t="s">
        <v>18</v>
      </c>
      <c r="N46" s="5" t="s">
        <v>21</v>
      </c>
      <c r="O46" s="6"/>
      <c r="P46" s="4"/>
      <c r="Q46" s="6" t="s">
        <v>72</v>
      </c>
      <c r="R46" s="2"/>
      <c r="S46" s="1" t="s">
        <v>70</v>
      </c>
      <c r="T46" s="1"/>
    </row>
    <row r="47" spans="1:20" ht="126" x14ac:dyDescent="0.25">
      <c r="A47" s="13" t="s">
        <v>8</v>
      </c>
      <c r="B47" s="3"/>
      <c r="C47" s="7"/>
      <c r="D47" s="36" t="s">
        <v>110</v>
      </c>
      <c r="E47" s="24">
        <f t="shared" si="2"/>
        <v>54</v>
      </c>
      <c r="F47" s="24"/>
      <c r="G47" s="3">
        <v>27</v>
      </c>
      <c r="H47" s="3">
        <v>18</v>
      </c>
      <c r="I47" s="3">
        <v>9</v>
      </c>
      <c r="J47" s="3"/>
      <c r="K47" s="3"/>
      <c r="L47" s="5">
        <v>43</v>
      </c>
      <c r="M47" s="5" t="s">
        <v>18</v>
      </c>
      <c r="N47" s="5" t="s">
        <v>21</v>
      </c>
      <c r="O47" s="6"/>
      <c r="P47" s="4"/>
      <c r="Q47" s="6" t="s">
        <v>72</v>
      </c>
      <c r="R47" s="2"/>
      <c r="S47" s="1" t="s">
        <v>70</v>
      </c>
      <c r="T47" s="1"/>
    </row>
    <row r="48" spans="1:20" ht="126" x14ac:dyDescent="0.25">
      <c r="A48" s="13" t="s">
        <v>8</v>
      </c>
      <c r="B48" s="3"/>
      <c r="C48" s="7"/>
      <c r="D48" s="36" t="s">
        <v>112</v>
      </c>
      <c r="E48" s="24">
        <f t="shared" si="2"/>
        <v>54</v>
      </c>
      <c r="F48" s="24"/>
      <c r="G48" s="3">
        <v>27</v>
      </c>
      <c r="H48" s="3">
        <v>18</v>
      </c>
      <c r="I48" s="3">
        <v>9</v>
      </c>
      <c r="J48" s="3"/>
      <c r="K48" s="3"/>
      <c r="L48" s="5">
        <v>43</v>
      </c>
      <c r="M48" s="5" t="s">
        <v>18</v>
      </c>
      <c r="N48" s="5" t="s">
        <v>21</v>
      </c>
      <c r="O48" s="6"/>
      <c r="P48" s="4"/>
      <c r="Q48" s="6" t="s">
        <v>72</v>
      </c>
      <c r="R48" s="2"/>
      <c r="S48" s="1" t="s">
        <v>70</v>
      </c>
      <c r="T48" s="1"/>
    </row>
    <row r="49" spans="1:20" ht="126" x14ac:dyDescent="0.25">
      <c r="A49" s="13" t="s">
        <v>8</v>
      </c>
      <c r="B49" s="3"/>
      <c r="C49" s="7"/>
      <c r="D49" s="36" t="s">
        <v>111</v>
      </c>
      <c r="E49" s="24">
        <f t="shared" si="2"/>
        <v>54</v>
      </c>
      <c r="F49" s="24"/>
      <c r="G49" s="3">
        <v>27</v>
      </c>
      <c r="H49" s="3">
        <v>18</v>
      </c>
      <c r="I49" s="3">
        <v>9</v>
      </c>
      <c r="J49" s="3"/>
      <c r="K49" s="3"/>
      <c r="L49" s="5">
        <v>43</v>
      </c>
      <c r="M49" s="5" t="s">
        <v>18</v>
      </c>
      <c r="N49" s="5" t="s">
        <v>21</v>
      </c>
      <c r="O49" s="6"/>
      <c r="P49" s="4"/>
      <c r="Q49" s="6" t="s">
        <v>72</v>
      </c>
      <c r="R49" s="2"/>
      <c r="S49" s="1" t="s">
        <v>70</v>
      </c>
      <c r="T49" s="1"/>
    </row>
    <row r="50" spans="1:20" ht="31.5" x14ac:dyDescent="0.25">
      <c r="A50" s="13"/>
      <c r="B50" s="3"/>
      <c r="C50" s="7"/>
      <c r="D50" s="32" t="s">
        <v>134</v>
      </c>
      <c r="E50" s="24">
        <f>F50+G50+H50+I50+J50</f>
        <v>813</v>
      </c>
      <c r="F50" s="21">
        <f>SUM(F38:F49)</f>
        <v>0</v>
      </c>
      <c r="G50" s="21">
        <f>SUM(G38:G49)</f>
        <v>403</v>
      </c>
      <c r="H50" s="21">
        <f>SUM(H38:H49)</f>
        <v>285</v>
      </c>
      <c r="I50" s="21">
        <f>SUM(I38:I49)</f>
        <v>125</v>
      </c>
      <c r="J50" s="21">
        <f>SUM(J38:J49)</f>
        <v>0</v>
      </c>
      <c r="K50" s="9"/>
      <c r="L50" s="5"/>
      <c r="M50" s="5"/>
      <c r="N50" s="5"/>
      <c r="O50" s="6"/>
      <c r="P50" s="4"/>
      <c r="Q50" s="6"/>
      <c r="R50" s="2"/>
      <c r="S50" s="1"/>
      <c r="T50" s="1"/>
    </row>
    <row r="51" spans="1:20" ht="49.5" customHeight="1" x14ac:dyDescent="0.25">
      <c r="A51" s="13"/>
      <c r="B51" s="3"/>
      <c r="C51" s="7"/>
      <c r="D51" s="37" t="s">
        <v>135</v>
      </c>
      <c r="E51" s="24">
        <f t="shared" si="2"/>
        <v>1798</v>
      </c>
      <c r="F51" s="38">
        <f>F13+F36+F50</f>
        <v>91</v>
      </c>
      <c r="G51" s="38">
        <f t="shared" ref="G51:J51" si="3">G13+G36+G50</f>
        <v>752</v>
      </c>
      <c r="H51" s="38">
        <f t="shared" si="3"/>
        <v>603</v>
      </c>
      <c r="I51" s="38">
        <f t="shared" si="3"/>
        <v>352</v>
      </c>
      <c r="J51" s="38">
        <f t="shared" si="3"/>
        <v>0</v>
      </c>
      <c r="K51" s="39"/>
      <c r="L51" s="5"/>
      <c r="M51" s="5"/>
      <c r="N51" s="5"/>
      <c r="O51" s="6"/>
      <c r="P51" s="4"/>
      <c r="Q51" s="6"/>
      <c r="R51" s="2"/>
      <c r="S51" s="1"/>
      <c r="T51" s="1"/>
    </row>
  </sheetData>
  <autoFilter ref="A6:T51"/>
  <mergeCells count="21">
    <mergeCell ref="A7:T7"/>
    <mergeCell ref="A2:T2"/>
    <mergeCell ref="A3:A5"/>
    <mergeCell ref="B3:B5"/>
    <mergeCell ref="C3:C5"/>
    <mergeCell ref="D3:D5"/>
    <mergeCell ref="E3:J3"/>
    <mergeCell ref="K3:O3"/>
    <mergeCell ref="Q3:Q5"/>
    <mergeCell ref="R3:R5"/>
    <mergeCell ref="S3:S5"/>
    <mergeCell ref="T3:T5"/>
    <mergeCell ref="U3:U5"/>
    <mergeCell ref="E4:E5"/>
    <mergeCell ref="F4:J4"/>
    <mergeCell ref="K4:O4"/>
    <mergeCell ref="D14:T14"/>
    <mergeCell ref="D37:T37"/>
    <mergeCell ref="A18:A19"/>
    <mergeCell ref="D18:D19"/>
    <mergeCell ref="S18:S19"/>
  </mergeCells>
  <conditionalFormatting sqref="D29">
    <cfRule type="expression" dxfId="21" priority="52" stopIfTrue="1">
      <formula>#REF!&gt;0</formula>
    </cfRule>
  </conditionalFormatting>
  <conditionalFormatting sqref="D31">
    <cfRule type="expression" dxfId="20" priority="51" stopIfTrue="1">
      <formula>#REF!&gt;0</formula>
    </cfRule>
  </conditionalFormatting>
  <conditionalFormatting sqref="D9">
    <cfRule type="expression" dxfId="19" priority="50" stopIfTrue="1">
      <formula>#REF!&gt;0</formula>
    </cfRule>
  </conditionalFormatting>
  <conditionalFormatting sqref="D38:D39">
    <cfRule type="expression" dxfId="18" priority="46" stopIfTrue="1">
      <formula>#REF!&gt;0</formula>
    </cfRule>
  </conditionalFormatting>
  <conditionalFormatting sqref="S38:S40">
    <cfRule type="expression" dxfId="17" priority="45" stopIfTrue="1">
      <formula>#REF!&gt;0</formula>
    </cfRule>
  </conditionalFormatting>
  <conditionalFormatting sqref="D28 D20">
    <cfRule type="expression" dxfId="16" priority="44" stopIfTrue="1">
      <formula>#REF!&gt;0</formula>
    </cfRule>
  </conditionalFormatting>
  <conditionalFormatting sqref="D40">
    <cfRule type="expression" dxfId="15" priority="43" stopIfTrue="1">
      <formula>#REF!&gt;0</formula>
    </cfRule>
  </conditionalFormatting>
  <conditionalFormatting sqref="S10:S11">
    <cfRule type="expression" dxfId="14" priority="35" stopIfTrue="1">
      <formula>#REF!&gt;0</formula>
    </cfRule>
  </conditionalFormatting>
  <conditionalFormatting sqref="S28 S18 S20">
    <cfRule type="expression" dxfId="13" priority="34" stopIfTrue="1">
      <formula>#REF!&gt;0</formula>
    </cfRule>
  </conditionalFormatting>
  <conditionalFormatting sqref="D21">
    <cfRule type="expression" dxfId="12" priority="32" stopIfTrue="1">
      <formula>#REF!&gt;0</formula>
    </cfRule>
  </conditionalFormatting>
  <conditionalFormatting sqref="D22:D27">
    <cfRule type="expression" dxfId="11" priority="31" stopIfTrue="1">
      <formula>#REF!&gt;0</formula>
    </cfRule>
  </conditionalFormatting>
  <conditionalFormatting sqref="S16:S17">
    <cfRule type="expression" dxfId="10" priority="30" stopIfTrue="1">
      <formula>#REF!&gt;0</formula>
    </cfRule>
  </conditionalFormatting>
  <conditionalFormatting sqref="S15">
    <cfRule type="expression" dxfId="9" priority="29" stopIfTrue="1">
      <formula>#REF!&gt;0</formula>
    </cfRule>
  </conditionalFormatting>
  <conditionalFormatting sqref="D32:D34">
    <cfRule type="expression" dxfId="8" priority="22" stopIfTrue="1">
      <formula>#REF!&gt;0</formula>
    </cfRule>
  </conditionalFormatting>
  <conditionalFormatting sqref="D35">
    <cfRule type="expression" dxfId="7" priority="21" stopIfTrue="1">
      <formula>#REF!&gt;0</formula>
    </cfRule>
  </conditionalFormatting>
  <conditionalFormatting sqref="S26">
    <cfRule type="expression" dxfId="6" priority="19" stopIfTrue="1">
      <formula>#REF!&gt;0</formula>
    </cfRule>
  </conditionalFormatting>
  <conditionalFormatting sqref="S27">
    <cfRule type="expression" dxfId="5" priority="18" stopIfTrue="1">
      <formula>#REF!&gt;0</formula>
    </cfRule>
  </conditionalFormatting>
  <conditionalFormatting sqref="S9">
    <cfRule type="expression" dxfId="4" priority="17" stopIfTrue="1">
      <formula>#REF!&gt;0</formula>
    </cfRule>
  </conditionalFormatting>
  <conditionalFormatting sqref="S12">
    <cfRule type="expression" dxfId="3" priority="16" stopIfTrue="1">
      <formula>#REF!&gt;0</formula>
    </cfRule>
  </conditionalFormatting>
  <conditionalFormatting sqref="D30">
    <cfRule type="expression" dxfId="2" priority="4" stopIfTrue="1">
      <formula>#REF!&gt;0</formula>
    </cfRule>
  </conditionalFormatting>
  <conditionalFormatting sqref="D8">
    <cfRule type="expression" dxfId="1" priority="1" stopIfTrue="1">
      <formula>#REF!&gt;0</formula>
    </cfRule>
  </conditionalFormatting>
  <pageMargins left="0.23622047244094491" right="0.23622047244094491" top="0.74803149606299213" bottom="0.35433070866141736" header="0.31496062992125984" footer="0.31496062992125984"/>
  <pageSetup paperSize="9" scale="56" firstPageNumber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24.140625" customWidth="1"/>
    <col min="6" max="6" width="1.140625" customWidth="1"/>
    <col min="7" max="7" width="9.140625" hidden="1" customWidth="1"/>
  </cols>
  <sheetData>
    <row r="1" spans="1:7" ht="16.5" x14ac:dyDescent="0.25">
      <c r="A1" s="77"/>
      <c r="B1" s="77"/>
      <c r="C1" s="77"/>
      <c r="D1" s="77"/>
      <c r="E1" s="77"/>
      <c r="F1" s="78"/>
      <c r="G1" s="78"/>
    </row>
    <row r="2" spans="1:7" ht="16.5" x14ac:dyDescent="0.25">
      <c r="A2" s="77"/>
      <c r="B2" s="58"/>
      <c r="C2" s="58"/>
      <c r="D2" s="58"/>
      <c r="E2" s="58"/>
      <c r="F2" s="58"/>
      <c r="G2" s="58"/>
    </row>
    <row r="3" spans="1:7" ht="16.5" x14ac:dyDescent="0.25">
      <c r="A3" s="77"/>
      <c r="B3" s="58"/>
      <c r="C3" s="11"/>
      <c r="D3" s="11"/>
      <c r="E3" s="11"/>
      <c r="F3" s="11"/>
      <c r="G3" s="11"/>
    </row>
    <row r="4" spans="1:7" ht="15.75" x14ac:dyDescent="0.25">
      <c r="A4" s="7"/>
      <c r="B4" s="1"/>
      <c r="C4" s="1"/>
      <c r="D4" s="1"/>
      <c r="E4" s="1"/>
      <c r="F4" s="1"/>
      <c r="G4" s="1"/>
    </row>
    <row r="5" spans="1:7" ht="15.75" x14ac:dyDescent="0.25">
      <c r="A5" s="8"/>
      <c r="B5" s="12"/>
      <c r="C5" s="10"/>
      <c r="D5" s="10"/>
      <c r="E5" s="10"/>
      <c r="F5" s="10"/>
      <c r="G5" s="10"/>
    </row>
    <row r="6" spans="1:7" ht="15.75" x14ac:dyDescent="0.25">
      <c r="A6" s="1"/>
      <c r="B6" s="9"/>
      <c r="C6" s="3"/>
      <c r="D6" s="3"/>
      <c r="E6" s="3"/>
      <c r="F6" s="3"/>
      <c r="G6" s="3"/>
    </row>
    <row r="7" spans="1:7" ht="70.5" customHeight="1" x14ac:dyDescent="0.25">
      <c r="A7" s="1"/>
      <c r="B7" s="9"/>
      <c r="C7" s="3"/>
      <c r="D7" s="3"/>
      <c r="E7" s="3"/>
      <c r="F7" s="3"/>
      <c r="G7" s="3"/>
    </row>
    <row r="8" spans="1:7" ht="84" customHeight="1" x14ac:dyDescent="0.25">
      <c r="A8" s="2"/>
      <c r="B8" s="9"/>
      <c r="C8" s="6"/>
      <c r="D8" s="6"/>
      <c r="E8" s="6"/>
      <c r="F8" s="6"/>
      <c r="G8" s="6"/>
    </row>
    <row r="9" spans="1:7" ht="85.5" customHeight="1" x14ac:dyDescent="0.25">
      <c r="A9" s="2"/>
      <c r="B9" s="9"/>
      <c r="C9" s="5"/>
      <c r="D9" s="5"/>
      <c r="E9" s="5"/>
      <c r="F9" s="5"/>
      <c r="G9" s="4"/>
    </row>
    <row r="10" spans="1:7" ht="42" customHeight="1" x14ac:dyDescent="0.25">
      <c r="A10" s="2"/>
      <c r="B10" s="9"/>
      <c r="C10" s="5"/>
      <c r="D10" s="5"/>
      <c r="E10" s="5"/>
      <c r="F10" s="5"/>
      <c r="G10" s="4"/>
    </row>
    <row r="11" spans="1:7" ht="72" customHeight="1" x14ac:dyDescent="0.25">
      <c r="A11" s="2"/>
      <c r="B11" s="9"/>
      <c r="C11" s="5"/>
      <c r="D11" s="5"/>
      <c r="E11" s="5"/>
      <c r="F11" s="5"/>
      <c r="G11" s="4"/>
    </row>
    <row r="12" spans="1:7" ht="189.75" customHeight="1" x14ac:dyDescent="0.25">
      <c r="A12" s="2"/>
      <c r="B12" s="9"/>
      <c r="C12" s="5"/>
      <c r="D12" s="5"/>
      <c r="E12" s="5"/>
      <c r="F12" s="5"/>
      <c r="G12" s="4"/>
    </row>
    <row r="13" spans="1:7" ht="166.5" customHeight="1" x14ac:dyDescent="0.25">
      <c r="A13" s="2"/>
      <c r="B13" s="9"/>
      <c r="C13" s="5"/>
      <c r="D13" s="5"/>
      <c r="E13" s="5"/>
      <c r="F13" s="5"/>
      <c r="G13" s="4"/>
    </row>
    <row r="14" spans="1:7" ht="178.5" customHeight="1" x14ac:dyDescent="0.25">
      <c r="A14" s="2"/>
      <c r="B14" s="9"/>
      <c r="C14" s="5"/>
      <c r="D14" s="5"/>
      <c r="E14" s="5"/>
      <c r="F14" s="5"/>
      <c r="G14" s="4"/>
    </row>
    <row r="15" spans="1:7" ht="183" customHeight="1" x14ac:dyDescent="0.25">
      <c r="A15" s="2"/>
      <c r="B15" s="9"/>
      <c r="C15" s="5"/>
      <c r="D15" s="5"/>
      <c r="E15" s="5"/>
      <c r="F15" s="5"/>
      <c r="G15" s="4"/>
    </row>
    <row r="16" spans="1:7" ht="183" customHeight="1" x14ac:dyDescent="0.25">
      <c r="A16" s="2"/>
      <c r="B16" s="9"/>
      <c r="C16" s="5"/>
      <c r="D16" s="5"/>
      <c r="E16" s="5"/>
      <c r="F16" s="5"/>
      <c r="G16" s="4"/>
    </row>
    <row r="17" spans="1:7" ht="165.75" customHeight="1" x14ac:dyDescent="0.25">
      <c r="A17" s="2"/>
      <c r="B17" s="9"/>
      <c r="C17" s="5"/>
      <c r="D17" s="5"/>
      <c r="E17" s="5"/>
      <c r="F17" s="5"/>
      <c r="G17" s="4"/>
    </row>
  </sheetData>
  <mergeCells count="4">
    <mergeCell ref="A1:A3"/>
    <mergeCell ref="B1:G1"/>
    <mergeCell ref="B2:B3"/>
    <mergeCell ref="C2:G2"/>
  </mergeCells>
  <conditionalFormatting sqref="A11">
    <cfRule type="cellIs" dxfId="0" priority="1" stopIfTrue="1" operator="notEqual">
      <formula>#REF!+#REF!+#REF!+#REF!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Юбилейный</vt:lpstr>
      <vt:lpstr>Лист2</vt:lpstr>
      <vt:lpstr>Лист3</vt:lpstr>
      <vt:lpstr>Юбилейный!Заголовки_для_печати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Екатерина</cp:lastModifiedBy>
  <cp:lastPrinted>2017-05-22T11:54:07Z</cp:lastPrinted>
  <dcterms:created xsi:type="dcterms:W3CDTF">2013-09-26T12:38:47Z</dcterms:created>
  <dcterms:modified xsi:type="dcterms:W3CDTF">2017-05-22T11:54:50Z</dcterms:modified>
</cp:coreProperties>
</file>